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490" windowWidth="7395" windowHeight="4500" activeTab="0"/>
  </bookViews>
  <sheets>
    <sheet name="DRAG-GEA" sheetId="1" r:id="rId1"/>
    <sheet name="カレント" sheetId="2" r:id="rId2"/>
  </sheets>
  <definedNames>
    <definedName name="__123Graph_A" hidden="1">'DRAG-GEA'!$M$42:$Y$42</definedName>
    <definedName name="__123Graph_B" hidden="1">'DRAG-GEA'!$M$43:$Y$43</definedName>
    <definedName name="__123Graph_C" hidden="1">'DRAG-GEA'!$M$44:$Y$44</definedName>
    <definedName name="__123Graph_D" hidden="1">'DRAG-GEA'!$M$45:$Y$45</definedName>
    <definedName name="__123Graph_X" hidden="1">'DRAG-GEA'!$M$40:$Y$40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<sst xmlns="http://schemas.openxmlformats.org/spreadsheetml/2006/main" count="39" uniqueCount="16">
  <si>
    <t>タイヤ径</t>
  </si>
  <si>
    <t xml:space="preserve">    Final</t>
  </si>
  <si>
    <t>　ギア比</t>
  </si>
  <si>
    <t>Shift/rpm</t>
  </si>
  <si>
    <t>Drop/rpm</t>
  </si>
  <si>
    <t>Max Speed</t>
  </si>
  <si>
    <t>　ＲＰＭ</t>
  </si>
  <si>
    <t>１速</t>
  </si>
  <si>
    <t>２速</t>
  </si>
  <si>
    <t>３速</t>
  </si>
  <si>
    <t>４速</t>
  </si>
  <si>
    <t>５速</t>
  </si>
  <si>
    <t>R34</t>
  </si>
  <si>
    <t>６速</t>
  </si>
  <si>
    <t>R32NML</t>
  </si>
  <si>
    <t>変更箇所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</si>
</sst>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176" fontId="0" fillId="2" borderId="12" xfId="0" applyNumberFormat="1" applyFill="1" applyBorder="1" applyAlignment="1" applyProtection="1">
      <alignment/>
      <protection/>
    </xf>
    <xf numFmtId="176" fontId="0" fillId="2" borderId="13" xfId="0" applyNumberFormat="1" applyFill="1" applyBorder="1" applyAlignment="1" applyProtection="1">
      <alignment/>
      <protection/>
    </xf>
    <xf numFmtId="176" fontId="0" fillId="2" borderId="14" xfId="0" applyNumberFormat="1" applyFill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1" fontId="0" fillId="2" borderId="12" xfId="0" applyNumberFormat="1" applyFill="1" applyBorder="1" applyAlignment="1" applyProtection="1">
      <alignment/>
      <protection/>
    </xf>
    <xf numFmtId="1" fontId="0" fillId="2" borderId="13" xfId="0" applyNumberFormat="1" applyFill="1" applyBorder="1" applyAlignment="1" applyProtection="1">
      <alignment/>
      <protection/>
    </xf>
    <xf numFmtId="1" fontId="0" fillId="2" borderId="14" xfId="0" applyNumberForma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'DRAG-GEA'!$M$40:$Y$40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'DRAG-GEA'!$M$42:$Y$42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'DRAG-GEA'!$M$40:$Y$40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'DRAG-GEA'!$M$43:$Y$43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'DRAG-GEA'!$M$40:$Y$40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'DRAG-GEA'!$M$44:$Y$44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'DRAG-GEA'!$M$40:$Y$40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'DRAG-GEA'!$M$45:$Y$45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228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81675"/>
    <xdr:graphicFrame>
      <xdr:nvGraphicFramePr>
        <xdr:cNvPr id="1" name="Chart 1"/>
        <xdr:cNvGraphicFramePr/>
      </xdr:nvGraphicFramePr>
      <xdr:xfrm>
        <a:off x="0" y="0"/>
        <a:ext cx="95631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AC20"/>
  <sheetViews>
    <sheetView showGridLines="0" tabSelected="1" workbookViewId="0" topLeftCell="B1">
      <selection activeCell="I1" sqref="I1:I16384"/>
    </sheetView>
  </sheetViews>
  <sheetFormatPr defaultColWidth="10.66015625" defaultRowHeight="18"/>
  <sheetData>
    <row r="1" ht="18" thickBot="1"/>
    <row r="2" ht="18" thickBot="1">
      <c r="C2" s="17" t="s">
        <v>15</v>
      </c>
    </row>
    <row r="3" spans="3:9" ht="18" thickBot="1">
      <c r="C3" s="2"/>
      <c r="I3" s="1"/>
    </row>
    <row r="4" spans="2:29" ht="18" thickBot="1">
      <c r="B4" s="4" t="s">
        <v>14</v>
      </c>
      <c r="C4" s="9" t="s">
        <v>0</v>
      </c>
      <c r="D4" s="16">
        <v>653</v>
      </c>
      <c r="E4" s="3" t="s">
        <v>1</v>
      </c>
      <c r="F4" s="16">
        <v>4.111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8" thickBot="1">
      <c r="B5" s="10"/>
      <c r="C5" s="1"/>
      <c r="D5" s="19" t="s">
        <v>2</v>
      </c>
      <c r="E5" s="19" t="s">
        <v>3</v>
      </c>
      <c r="F5" s="15" t="s">
        <v>4</v>
      </c>
      <c r="G5" s="14" t="s">
        <v>5</v>
      </c>
      <c r="H5" s="14" t="s">
        <v>6</v>
      </c>
      <c r="I5" s="8">
        <v>5500</v>
      </c>
      <c r="J5" s="8">
        <v>6000</v>
      </c>
      <c r="K5" s="8">
        <v>6500</v>
      </c>
      <c r="L5" s="8">
        <v>7000</v>
      </c>
      <c r="M5" s="8">
        <v>7200</v>
      </c>
      <c r="N5" s="8">
        <v>7400</v>
      </c>
      <c r="O5" s="8">
        <v>7600</v>
      </c>
      <c r="P5" s="8">
        <v>7800</v>
      </c>
      <c r="Q5" s="8">
        <v>8000</v>
      </c>
      <c r="R5" s="8">
        <v>8200</v>
      </c>
      <c r="S5" s="8">
        <v>8400</v>
      </c>
      <c r="T5" s="8">
        <v>8600</v>
      </c>
      <c r="U5" s="8">
        <v>8800</v>
      </c>
      <c r="V5" s="8">
        <v>9000</v>
      </c>
      <c r="W5" s="8">
        <v>9200</v>
      </c>
      <c r="X5" s="8">
        <v>9400</v>
      </c>
      <c r="Y5" s="8">
        <v>9600</v>
      </c>
      <c r="Z5" s="8">
        <v>9800</v>
      </c>
      <c r="AA5" s="8">
        <v>10000</v>
      </c>
      <c r="AB5" s="8">
        <v>10200</v>
      </c>
      <c r="AC5" s="8">
        <v>10400</v>
      </c>
    </row>
    <row r="6" spans="2:29" ht="17.25">
      <c r="B6" s="10"/>
      <c r="C6" s="18" t="s">
        <v>7</v>
      </c>
      <c r="D6" s="20">
        <v>3.214</v>
      </c>
      <c r="E6" s="25">
        <v>8000</v>
      </c>
      <c r="F6" s="23"/>
      <c r="G6" s="12">
        <f>E6*60/(D6*F4)*D4*3.14159/1000000</f>
        <v>74.52647416276727</v>
      </c>
      <c r="H6" s="13" t="s">
        <v>7</v>
      </c>
      <c r="I6" s="12">
        <f>I5*60/(D6*F4)*D4*3.14159/1000000</f>
        <v>51.236950986902514</v>
      </c>
      <c r="J6" s="12">
        <f>J5*60/(D6*F4)*D4*3.14159/1000000</f>
        <v>55.89485562207547</v>
      </c>
      <c r="K6" s="12">
        <f>K5*60/(D6*F4)*D4*3.14/1000000</f>
        <v>60.522113709223696</v>
      </c>
      <c r="L6" s="12">
        <f>L5*60/(D6*F4)*D4*3.14159/1000000</f>
        <v>65.21066489242138</v>
      </c>
      <c r="M6" s="12">
        <f>M5*60/(D6*F4)*D4*3.14159/1000000</f>
        <v>67.07382674649054</v>
      </c>
      <c r="N6" s="12">
        <f>N5*60/(D6*F4)*D4*3.14159/1000000</f>
        <v>68.93698860055974</v>
      </c>
      <c r="O6" s="12">
        <f>O5*60/(D6*F4)*D4*3.14159/1000000</f>
        <v>70.80015045462893</v>
      </c>
      <c r="P6" s="12">
        <f>P5*60/(D6*F4)*D4*3.14159/1000000</f>
        <v>72.6633123086981</v>
      </c>
      <c r="Q6" s="12">
        <f>Q5*60/(D6*F4)*D4*3.14159/1000000</f>
        <v>74.52647416276727</v>
      </c>
      <c r="R6" s="12">
        <f>R5*60/(D6*F4)*D4*3.14159/1000000</f>
        <v>76.38963601683646</v>
      </c>
      <c r="S6" s="12">
        <f>S5*60/(D6*F4)*D4*3.14159/1000000</f>
        <v>78.25279787090564</v>
      </c>
      <c r="T6" s="12">
        <f>T5*60/(D6*F4)*D4*3.14159/1000000</f>
        <v>80.11595972497483</v>
      </c>
      <c r="U6" s="12">
        <f>U5*60/(D6*F4)*D4*3.14159/1000000</f>
        <v>81.979121579044</v>
      </c>
      <c r="V6" s="12">
        <f>V5*60/(D6*F4)*D4*3.14159/1000000</f>
        <v>83.84228343311321</v>
      </c>
      <c r="W6" s="12">
        <f>W5*60/(D6*F4)*D4*3.14159/1000000</f>
        <v>85.70544528718237</v>
      </c>
      <c r="X6" s="12">
        <f>X5*60/(D6*F4)*D4*3.14159/1000000</f>
        <v>87.56860714125156</v>
      </c>
      <c r="Y6" s="12">
        <f>Y5*60/(D6*F4)*D4*3.14159/1000000</f>
        <v>89.43176899532075</v>
      </c>
      <c r="Z6" s="12">
        <f>Z5*60/(D6*F4)*D4*3.14159/1000000</f>
        <v>91.29493084938991</v>
      </c>
      <c r="AA6" s="12">
        <f>AA5*60/(D6*F4)*D4*3.14159/1000000</f>
        <v>93.1580927034591</v>
      </c>
      <c r="AB6" s="12">
        <f>AB5*60/(D6*F4)*D4*3.14159/1000000</f>
        <v>95.02125455752828</v>
      </c>
      <c r="AC6" s="12">
        <f>AC5*60/(D6*F4)*D4*3.14159/1000000</f>
        <v>96.88441641159746</v>
      </c>
    </row>
    <row r="7" spans="2:29" ht="17.25">
      <c r="B7" s="10"/>
      <c r="C7" s="18" t="s">
        <v>8</v>
      </c>
      <c r="D7" s="21">
        <v>1.925</v>
      </c>
      <c r="E7" s="26">
        <v>8000</v>
      </c>
      <c r="F7" s="24">
        <f>G6/60*(D7*F4)/D4/3.14159*1000000</f>
        <v>4791.537025513379</v>
      </c>
      <c r="G7" s="6">
        <f>E7*60/(D7*F4)*D4*3.14159/1000000</f>
        <v>124.4301755631865</v>
      </c>
      <c r="H7" s="7" t="s">
        <v>8</v>
      </c>
      <c r="I7" s="6">
        <f>I5*60/(D7*F4)*D4*3.14159/1000000</f>
        <v>85.54574569969073</v>
      </c>
      <c r="J7" s="6">
        <f>J5*60/(D7*F4)*D4*3.14159/1000000</f>
        <v>93.32263167238987</v>
      </c>
      <c r="K7" s="6">
        <f>K5*60/(D7*F4)*D4*3.14159/1000000</f>
        <v>101.09951764508905</v>
      </c>
      <c r="L7" s="6">
        <f>L5*60/(D7*F4)*D4*3.14159/1000000</f>
        <v>108.87640361778821</v>
      </c>
      <c r="M7" s="6">
        <f>M5*60/(D7*F4)*D4*3.14159/1000000</f>
        <v>111.98715800686787</v>
      </c>
      <c r="N7" s="6">
        <f>N5*60/(D7*F4)*D4*3.14159/1000000</f>
        <v>115.09791239594752</v>
      </c>
      <c r="O7" s="6">
        <f>O5*60/(D7*F4)*D4*3.14159/1000000</f>
        <v>118.20866678502719</v>
      </c>
      <c r="P7" s="6">
        <f>P5*60/(D7*F4)*D4*3.14159/1000000</f>
        <v>121.31942117410685</v>
      </c>
      <c r="Q7" s="6">
        <f>Q5*60/(D7*F4)*D4*3.1459/1000000</f>
        <v>124.60088340751926</v>
      </c>
      <c r="R7" s="6">
        <f>R5*60/(D7*F4)*D4*3.14159/1000000</f>
        <v>127.54092995226617</v>
      </c>
      <c r="S7" s="6">
        <f>S5*60/(D7*F4)*D4*3.14159/1000000</f>
        <v>130.65168434134583</v>
      </c>
      <c r="T7" s="6">
        <f>T5*60/(D7*F4)*D4*3.14159/1000000</f>
        <v>133.76243873042552</v>
      </c>
      <c r="U7" s="6">
        <f>U5*60/(D7*F4)*D4*3.14159/1000000</f>
        <v>136.87319311950517</v>
      </c>
      <c r="V7" s="6">
        <f>V5*60/(D7*F4)*D4*3.14159/1000000</f>
        <v>139.98394750858483</v>
      </c>
      <c r="W7" s="6">
        <f>W5*60/(D7*F4)*D4*3.14159/1000000</f>
        <v>143.09470189766452</v>
      </c>
      <c r="X7" s="6">
        <f>X5*60/(D7*F4)*D4*3.14159/1000000</f>
        <v>146.20545628674415</v>
      </c>
      <c r="Y7" s="6">
        <f>Y5*60/(D7*F4)*D4*3.14159/1000000</f>
        <v>149.3162106758238</v>
      </c>
      <c r="Z7" s="6">
        <f>Z5*60/(D7*F4)*D4*3.14159/1000000</f>
        <v>152.42696506490347</v>
      </c>
      <c r="AA7" s="6">
        <f>AA5*60/(D7*F4)*D4*3.14159/1000000</f>
        <v>155.53771945398313</v>
      </c>
      <c r="AB7" s="6">
        <f>AB5*60/(D7*F4)*D4*3.14159/1000000</f>
        <v>158.64847384306282</v>
      </c>
      <c r="AC7" s="6">
        <f>AC5*60/(D7*F4)*D4*3.14159/1000000</f>
        <v>161.75922823214248</v>
      </c>
    </row>
    <row r="8" spans="2:29" ht="17.25">
      <c r="B8" s="10"/>
      <c r="C8" s="18" t="s">
        <v>9</v>
      </c>
      <c r="D8" s="21">
        <v>1.302</v>
      </c>
      <c r="E8" s="26">
        <v>8000</v>
      </c>
      <c r="F8" s="24">
        <f>G7/60*(D8*F4)/D4/3.14159*1000000</f>
        <v>5410.90909090909</v>
      </c>
      <c r="G8" s="6">
        <f>E8*60/(D8*F4)*D4*3.14159/1000000</f>
        <v>183.96934559073276</v>
      </c>
      <c r="H8" s="7" t="s">
        <v>9</v>
      </c>
      <c r="I8" s="6">
        <f>I5*60/(D8*F4)*D4*3.14159/1000000</f>
        <v>126.47892509362876</v>
      </c>
      <c r="J8" s="6">
        <f>J5*60/(D8*F4)*D4*3.14159/1000000</f>
        <v>137.97700919304955</v>
      </c>
      <c r="K8" s="6">
        <f>K5*60/(D8*F4)*D4*3.14159/1000000</f>
        <v>149.47509329247038</v>
      </c>
      <c r="L8" s="6">
        <f>L5*60/(D8*F4)*D4*3.14159/1000000</f>
        <v>160.97317739189114</v>
      </c>
      <c r="M8" s="6">
        <f>M5*60/(D8*F4)*D4*3.14159/1000000</f>
        <v>165.57241103165947</v>
      </c>
      <c r="N8" s="6">
        <f>N5*60/(D8*F4)*D4*3.14159/1000000</f>
        <v>170.1716446714278</v>
      </c>
      <c r="O8" s="6">
        <f>O5*60/(D8*F4)*D4*3.14159/1000000</f>
        <v>174.77087831119613</v>
      </c>
      <c r="P8" s="6">
        <f>P5*60/(D8*F4)*D4*3.14159/1000000</f>
        <v>179.37011195096443</v>
      </c>
      <c r="Q8" s="6">
        <f>Q5*60/(D8*F4)*D4*3.14159/1000000</f>
        <v>183.96934559073276</v>
      </c>
      <c r="R8" s="6">
        <f>R5*60/(D8*F4)*D4*3.14159/1000000</f>
        <v>188.5685792305011</v>
      </c>
      <c r="S8" s="6">
        <f>S5*60/(D8*F4)*D4*3.14159/1000000</f>
        <v>193.1678128702694</v>
      </c>
      <c r="T8" s="6">
        <f>T5*60/(D8*F4)*D4*3.14159/1000000</f>
        <v>197.76704651003772</v>
      </c>
      <c r="U8" s="6">
        <f>U5*60/(D8*F4)*D4*3.14159/1000000</f>
        <v>202.36628014980602</v>
      </c>
      <c r="V8" s="6">
        <f>V5*60/(D8*F4)*D4*3.14159/1000000</f>
        <v>206.96551378957435</v>
      </c>
      <c r="W8" s="6">
        <f>W5*60/(D8*F4)*D4*3.14159/1000000</f>
        <v>211.56474742934262</v>
      </c>
      <c r="X8" s="6">
        <f>X5*60/(D8*F4)*D4*3.14159/1000000</f>
        <v>216.163981069111</v>
      </c>
      <c r="Y8" s="6">
        <f>Y5*60/(D8*F4)*D4*3.14159/1000000</f>
        <v>220.76321470887933</v>
      </c>
      <c r="Z8" s="6">
        <f>Z5*60/(D8*F4)*D4*3.14159/1000000</f>
        <v>225.36244834864763</v>
      </c>
      <c r="AA8" s="6">
        <f>AA5*60/(D8*F4)*D4*3.14159/1000000</f>
        <v>229.96168198841593</v>
      </c>
      <c r="AB8" s="6">
        <f>AB5*60/(D8*F4)*D4*3.14159/1000000</f>
        <v>234.56091562818426</v>
      </c>
      <c r="AC8" s="6">
        <f>AC5*60/(D8*F4)*D4*3.14159/1000000</f>
        <v>239.1601492679526</v>
      </c>
    </row>
    <row r="9" spans="2:29" ht="17.25">
      <c r="B9" s="10"/>
      <c r="C9" s="18" t="s">
        <v>10</v>
      </c>
      <c r="D9" s="21">
        <v>1</v>
      </c>
      <c r="E9" s="26">
        <v>8000</v>
      </c>
      <c r="F9" s="24">
        <f>G8/60*(D9*F4)/D4/3.14159*1000000</f>
        <v>6144.393241167435</v>
      </c>
      <c r="G9" s="6">
        <f>E9*60/(D9*F4)*D4*3.14159/1000000</f>
        <v>239.528087959134</v>
      </c>
      <c r="H9" s="7" t="s">
        <v>10</v>
      </c>
      <c r="I9" s="6">
        <f>I5*60/(D9*F4)*D4*3.14159/1000000</f>
        <v>164.67556047190465</v>
      </c>
      <c r="J9" s="6">
        <f>J5*60/(D9*F4)*D4*3.14159/1000000</f>
        <v>179.64606596935053</v>
      </c>
      <c r="K9" s="6">
        <f>K5*60/(D9*F4)*D4*3.14159/1000000</f>
        <v>194.6165714667964</v>
      </c>
      <c r="L9" s="6">
        <f>L5*60/(D9*F4)*D4*3.14159/1000000</f>
        <v>209.58707696424227</v>
      </c>
      <c r="M9" s="6">
        <f>M5*60/(D9*F4)*D4*3.14159/1000000</f>
        <v>215.57527916322064</v>
      </c>
      <c r="N9" s="6">
        <f>N5*60/(D9*F4)*D4*3.14159/1000000</f>
        <v>221.56348136219898</v>
      </c>
      <c r="O9" s="6">
        <f>O5*60/(D9*F4)*D4*3.14159/1000000</f>
        <v>227.55168356117736</v>
      </c>
      <c r="P9" s="6">
        <f>P5*60/(D9*F4)*D4*3.14159/1000000</f>
        <v>233.53988576015567</v>
      </c>
      <c r="Q9" s="6">
        <f>Q5*60/(D9*F4)*D4*3.14159/1000000</f>
        <v>239.528087959134</v>
      </c>
      <c r="R9" s="6">
        <f>R5*60/(D9*F4)*D4*3.14159/1000000</f>
        <v>245.5162901581124</v>
      </c>
      <c r="S9" s="6">
        <f>S5*60/(D9*F4)*D4*3.14159/1000000</f>
        <v>251.50449235709075</v>
      </c>
      <c r="T9" s="6">
        <f>T5*60/(D9*F4)*D4*3.14159/1000000</f>
        <v>257.49269455606907</v>
      </c>
      <c r="U9" s="6">
        <f>U5*60/(D9*F4)*D4*3.14159/1000000</f>
        <v>263.48089675504747</v>
      </c>
      <c r="V9" s="6">
        <f>V5*60/(D9*F4)*D4*3.14159/1000000</f>
        <v>269.46909895402575</v>
      </c>
      <c r="W9" s="6">
        <f>W5*60/(D9*F4)*D4*3.14159/1000000</f>
        <v>275.4573011530041</v>
      </c>
      <c r="X9" s="6">
        <f>X5*60/(D9*F4)*D4*3.14159/1000000</f>
        <v>281.4455033519825</v>
      </c>
      <c r="Y9" s="6">
        <f>Y5*60/(D9*F4)*D4*3.14159/1000000</f>
        <v>287.43370555096084</v>
      </c>
      <c r="Z9" s="6">
        <f>Z5*60/(D9*F4)*D4*3.14159/1000000</f>
        <v>293.4219077499392</v>
      </c>
      <c r="AA9" s="6">
        <f>AA5*60/(D9*F4)*D4*3.14159/1000000</f>
        <v>299.4101099489175</v>
      </c>
      <c r="AB9" s="6">
        <f>AB5*60/(D9*F4)*D4*3.14159/1000000</f>
        <v>305.39831214789587</v>
      </c>
      <c r="AC9" s="6">
        <f>AC5*60/(D9*F4)*D4*3.14159/1000000</f>
        <v>311.38651434687426</v>
      </c>
    </row>
    <row r="10" spans="2:29" ht="18" thickBot="1">
      <c r="B10" s="11"/>
      <c r="C10" s="18" t="s">
        <v>11</v>
      </c>
      <c r="D10" s="22">
        <v>0.752</v>
      </c>
      <c r="E10" s="27">
        <v>8000</v>
      </c>
      <c r="F10" s="24">
        <f>G9/60*(D10*F4)/D4/3.14159*1000000</f>
        <v>6016</v>
      </c>
      <c r="G10" s="6">
        <f>E10*60/(D10*F4)*D4*3.14159/1000000</f>
        <v>318.5213935626782</v>
      </c>
      <c r="H10" s="7" t="s">
        <v>11</v>
      </c>
      <c r="I10" s="6">
        <f>I5*60/(D10*F4)*D4*3.14159/1000000</f>
        <v>218.98345807434126</v>
      </c>
      <c r="J10" s="6">
        <f>J5*60/(D10*F4)*D4*3.14159/1000000</f>
        <v>238.89104517200863</v>
      </c>
      <c r="K10" s="6">
        <f>K5*60/(D10*F4)*D4*3.14159/1000000</f>
        <v>258.79863226967603</v>
      </c>
      <c r="L10" s="6">
        <f>L5*60/(D10*F4)*D4*3.14159/1000000</f>
        <v>278.70621936734346</v>
      </c>
      <c r="M10" s="6">
        <f>M5*60/(D10*F4)*D4*3.14159/1000000</f>
        <v>286.66925420641036</v>
      </c>
      <c r="N10" s="6">
        <f>N5*60/(D10*F4)*D4*3.14159/1000000</f>
        <v>294.6322890454773</v>
      </c>
      <c r="O10" s="6">
        <f>O5*60/(D10*F4)*D4*3.14159/1000000</f>
        <v>302.59532388454437</v>
      </c>
      <c r="P10" s="6">
        <f>P5*60/(D10*F4)*D4*3.14159/1000000</f>
        <v>310.55835872361126</v>
      </c>
      <c r="Q10" s="6">
        <f>Q5*60/(D10*F4)*D4*3.14159/1000000</f>
        <v>318.5213935626782</v>
      </c>
      <c r="R10" s="6">
        <f>R5*60/(D10*F4)*D4*3.14159/1000000</f>
        <v>326.4844284017452</v>
      </c>
      <c r="S10" s="6">
        <f>S5*60/(D10*F4)*D4*3.14159/1000000</f>
        <v>334.4474632408121</v>
      </c>
      <c r="T10" s="6">
        <f>T5*60/(D10*F4)*D4*3.14159/1000000</f>
        <v>342.41049807987906</v>
      </c>
      <c r="U10" s="6">
        <f>U5*60/(D10*F4)*D4*3.14159/1000000</f>
        <v>350.37353291894607</v>
      </c>
      <c r="V10" s="6">
        <f>V5*60/(D10*F4)*D4*3.14159/1000000</f>
        <v>358.33656775801296</v>
      </c>
      <c r="W10" s="6">
        <f>W5*60/(D10*F4)*D4*3.14159/1000000</f>
        <v>366.2996025970799</v>
      </c>
      <c r="X10" s="6">
        <f>X5*60/(D10*F4)*D4*3.14159/1000000</f>
        <v>374.262637436147</v>
      </c>
      <c r="Y10" s="6">
        <f>Y5*60/(D10*F4)*D4*3.14159/1000000</f>
        <v>382.2256722752138</v>
      </c>
      <c r="Z10" s="6">
        <f>Z5*60/(D10*F4)*D4*3.14159/1000000</f>
        <v>390.1887071142808</v>
      </c>
      <c r="AA10" s="6">
        <f>AA5*60/(D10*F4)*D4*3.14159/1000000</f>
        <v>398.1517419533478</v>
      </c>
      <c r="AB10" s="6">
        <f>AB5*60/(D10*F4)*D4*3.14159/1000000</f>
        <v>406.1147767924147</v>
      </c>
      <c r="AC10" s="6">
        <f>AC5*60/(D10*F4)*D4*3.14159/1000000</f>
        <v>414.07781163148167</v>
      </c>
    </row>
    <row r="12" ht="18" thickBot="1"/>
    <row r="13" spans="2:27" ht="18" thickBot="1">
      <c r="B13" s="4" t="s">
        <v>12</v>
      </c>
      <c r="C13" s="3" t="s">
        <v>0</v>
      </c>
      <c r="D13" s="16">
        <v>653</v>
      </c>
      <c r="E13" s="3" t="s">
        <v>1</v>
      </c>
      <c r="F13" s="16">
        <v>3.545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9" ht="18" thickBot="1">
      <c r="B14" s="10"/>
      <c r="D14" s="19" t="s">
        <v>2</v>
      </c>
      <c r="E14" s="19" t="s">
        <v>3</v>
      </c>
      <c r="F14" s="15" t="s">
        <v>4</v>
      </c>
      <c r="G14" s="14" t="s">
        <v>5</v>
      </c>
      <c r="H14" s="14" t="s">
        <v>6</v>
      </c>
      <c r="I14" s="8">
        <v>5500</v>
      </c>
      <c r="J14" s="8">
        <v>6000</v>
      </c>
      <c r="K14" s="8">
        <v>6500</v>
      </c>
      <c r="L14" s="8">
        <v>7000</v>
      </c>
      <c r="M14" s="8">
        <v>7200</v>
      </c>
      <c r="N14" s="8">
        <v>7400</v>
      </c>
      <c r="O14" s="8">
        <v>7600</v>
      </c>
      <c r="P14" s="8">
        <v>7800</v>
      </c>
      <c r="Q14" s="8">
        <v>8000</v>
      </c>
      <c r="R14" s="8">
        <v>8200</v>
      </c>
      <c r="S14" s="8">
        <v>8400</v>
      </c>
      <c r="T14" s="8">
        <v>8600</v>
      </c>
      <c r="U14" s="8">
        <v>8800</v>
      </c>
      <c r="V14" s="8">
        <v>9000</v>
      </c>
      <c r="W14" s="8">
        <v>9200</v>
      </c>
      <c r="X14" s="8">
        <v>9400</v>
      </c>
      <c r="Y14" s="8">
        <v>9600</v>
      </c>
      <c r="Z14" s="8">
        <v>9800</v>
      </c>
      <c r="AA14" s="8">
        <v>10000</v>
      </c>
      <c r="AB14" s="8">
        <v>10200</v>
      </c>
      <c r="AC14" s="8">
        <v>10400</v>
      </c>
    </row>
    <row r="15" spans="2:29" ht="17.25">
      <c r="B15" s="10"/>
      <c r="C15" s="18" t="s">
        <v>7</v>
      </c>
      <c r="D15" s="20">
        <v>3.827</v>
      </c>
      <c r="E15" s="25">
        <v>8000</v>
      </c>
      <c r="F15" s="24"/>
      <c r="G15" s="6">
        <f>E15*60/(D15*F13)*D13*3.14159/1000000</f>
        <v>72.58204875682875</v>
      </c>
      <c r="H15" s="5" t="s">
        <v>7</v>
      </c>
      <c r="I15" s="6">
        <f>I14*60/(D15*F13)*D13*3.14159/1000000</f>
        <v>49.900158520319756</v>
      </c>
      <c r="J15" s="6">
        <f>J14*60/(D15*F13)*D13*3.14159/1000000</f>
        <v>54.43653656762155</v>
      </c>
      <c r="K15" s="6">
        <f>K14*60/(D15*F13)*D13*3.14/1000000</f>
        <v>58.94306764754769</v>
      </c>
      <c r="L15" s="6">
        <f>L14*60/(D15*F13)*D13*3.14159/1000000</f>
        <v>63.50929266222515</v>
      </c>
      <c r="M15" s="6">
        <f>M14*60/(D15*F13)*D13*3.14159/1000000</f>
        <v>65.32384388114586</v>
      </c>
      <c r="N15" s="6">
        <f>N14*60/(D15*F13)*D13*3.14159/1000000</f>
        <v>67.13839510006659</v>
      </c>
      <c r="O15" s="6">
        <f>O14*60/(D15*F13)*D13*3.14159/1000000</f>
        <v>68.95294631898732</v>
      </c>
      <c r="P15" s="6">
        <f>P14*60/(D15*F13)*D13*3.14159/1000000</f>
        <v>70.76749753790803</v>
      </c>
      <c r="Q15" s="6">
        <f>Q14*60/(D15*F13)*D13*3.14159/1000000</f>
        <v>72.58204875682875</v>
      </c>
      <c r="R15" s="6">
        <f>R14*60/(D15*F13)*D13*3.14159/1000000</f>
        <v>74.39659997574947</v>
      </c>
      <c r="S15" s="6">
        <f>S14*60/(D15*F13)*D13*3.14159/1000000</f>
        <v>76.21115119467018</v>
      </c>
      <c r="T15" s="6">
        <f>T14*60/(D15*F13)*D13*3.14159/1000000</f>
        <v>78.0257024135909</v>
      </c>
      <c r="U15" s="6">
        <f>U14*60/(D15*F13)*D13*3.14159/1000000</f>
        <v>79.84025363251162</v>
      </c>
      <c r="V15" s="6">
        <f>V14*60/(D15*F13)*D13*3.14159/1000000</f>
        <v>81.65480485143235</v>
      </c>
      <c r="W15" s="6">
        <f>W14*60/(D15*F13)*D13*3.14159/1000000</f>
        <v>83.46935607035306</v>
      </c>
      <c r="X15" s="6">
        <f>X14*60/(D15*F13)*D13*3.14159/1000000</f>
        <v>85.28390728927378</v>
      </c>
      <c r="Y15" s="6">
        <f>Y14*60/(D15*F13)*D13*3.14159/1000000</f>
        <v>87.09845850819451</v>
      </c>
      <c r="Z15" s="6">
        <f>Z14*60/(D15*F13)*D13*3.14159/1000000</f>
        <v>88.91300972711521</v>
      </c>
      <c r="AA15" s="6">
        <f>AA14*60/(D15*F13)*D13*3.14159/1000000</f>
        <v>90.72756094603594</v>
      </c>
      <c r="AB15" s="6">
        <f>AB14*60/(D15*F13)*D13*3.14159/1000000</f>
        <v>92.54211216495666</v>
      </c>
      <c r="AC15" s="6">
        <f>AC14*60/(D15*F13)*D13*3.14159/1000000</f>
        <v>94.35666338387738</v>
      </c>
    </row>
    <row r="16" spans="2:29" ht="17.25">
      <c r="B16" s="10"/>
      <c r="C16" s="18" t="s">
        <v>8</v>
      </c>
      <c r="D16" s="21">
        <v>2.36</v>
      </c>
      <c r="E16" s="26">
        <v>8000</v>
      </c>
      <c r="F16" s="24">
        <f>G15/60*(D16*F13)/D13/3.14159*1000000</f>
        <v>4933.36817350405</v>
      </c>
      <c r="G16" s="6">
        <f>E16*60/(D16*F13)*D13*3.14159/1000000</f>
        <v>117.69978838660323</v>
      </c>
      <c r="H16" s="5" t="s">
        <v>8</v>
      </c>
      <c r="I16" s="6">
        <f>I14*60/(D16*F13)*D13*3.14159/1000000</f>
        <v>80.91860451578974</v>
      </c>
      <c r="J16" s="6">
        <f>J14*60/(D16*F13)*D13*3.14159/1000000</f>
        <v>88.27484128995243</v>
      </c>
      <c r="K16" s="6">
        <f>K14*60/(D16*F13)*D13*3.14159/1000000</f>
        <v>95.63107806411514</v>
      </c>
      <c r="L16" s="6">
        <f>L14*60/(D16*F13)*D13*3.14159/1000000</f>
        <v>102.98731483827783</v>
      </c>
      <c r="M16" s="6">
        <f>M14*60/(D16*F13)*D13*3.14159/1000000</f>
        <v>105.92980954794291</v>
      </c>
      <c r="N16" s="6">
        <f>N14*60/(D16*F13)*D13*3.14159/1000000</f>
        <v>108.872304257608</v>
      </c>
      <c r="O16" s="6">
        <f>O14*60/(D16*F13)*D13*3.14159/1000000</f>
        <v>111.81479896727308</v>
      </c>
      <c r="P16" s="6">
        <f>P14*60/(D16*F13)*D13*3.14159/1000000</f>
        <v>114.75729367693816</v>
      </c>
      <c r="Q16" s="6">
        <f>Q14*60/(D16*F13)*D13*3.1459/1000000</f>
        <v>117.86126269991156</v>
      </c>
      <c r="R16" s="6">
        <f>R14*60/(D16*F13)*D13*3.14159/1000000</f>
        <v>120.64228309626833</v>
      </c>
      <c r="S16" s="6">
        <f>S14*60/(D16*F13)*D13*3.14159/1000000</f>
        <v>123.5847778059334</v>
      </c>
      <c r="T16" s="6">
        <f>T14*60/(D16*F13)*D13*3.14159/1000000</f>
        <v>126.5272725155985</v>
      </c>
      <c r="U16" s="6">
        <f>U14*60/(D16*F13)*D13*3.14159/1000000</f>
        <v>129.46976722526358</v>
      </c>
      <c r="V16" s="6">
        <f>V14*60/(D16*F13)*D13*3.14159/1000000</f>
        <v>132.41226193492867</v>
      </c>
      <c r="W16" s="6">
        <f>W14*60/(D16*F13)*D13*3.14159/1000000</f>
        <v>135.35475664459372</v>
      </c>
      <c r="X16" s="6">
        <f>X14*60/(D16*F13)*D13*3.14159/1000000</f>
        <v>138.2972513542588</v>
      </c>
      <c r="Y16" s="6">
        <f>Y14*60/(D16*F13)*D13*3.14159/1000000</f>
        <v>141.2397460639239</v>
      </c>
      <c r="Z16" s="6">
        <f>Z14*60/(D16*F13)*D13*3.14159/1000000</f>
        <v>144.18224077358897</v>
      </c>
      <c r="AA16" s="6">
        <f>AA14*60/(D16*F13)*D13*3.14159/1000000</f>
        <v>147.12473548325406</v>
      </c>
      <c r="AB16" s="6">
        <f>AB14*60/(D16*F13)*D13*3.14159/1000000</f>
        <v>150.06723019291914</v>
      </c>
      <c r="AC16" s="6">
        <f>AC14*60/(D16*F13)*D13*3.14159/1000000</f>
        <v>153.00972490258422</v>
      </c>
    </row>
    <row r="17" spans="2:29" ht="17.25">
      <c r="B17" s="10"/>
      <c r="C17" s="18" t="s">
        <v>9</v>
      </c>
      <c r="D17" s="21">
        <v>1.685</v>
      </c>
      <c r="E17" s="26">
        <v>8000</v>
      </c>
      <c r="F17" s="24">
        <f>G16/60*(D17*F13)/D13/3.14159*1000000</f>
        <v>5711.86440677966</v>
      </c>
      <c r="G17" s="6">
        <f>E17*60/(D17*F13)*D13*3.14159/1000000</f>
        <v>164.8495552477054</v>
      </c>
      <c r="H17" s="5" t="s">
        <v>9</v>
      </c>
      <c r="I17" s="6">
        <f>I14*60/(D17*F13)*D13*3.14159/1000000</f>
        <v>113.33406923279748</v>
      </c>
      <c r="J17" s="6">
        <f>J14*60/(D17*F13)*D13*3.14159/1000000</f>
        <v>123.63716643577905</v>
      </c>
      <c r="K17" s="6">
        <f>K14*60/(D17*F13)*D13*3.14159/1000000</f>
        <v>133.94026363876065</v>
      </c>
      <c r="L17" s="6">
        <f>L14*60/(D17*F13)*D13*3.14159/1000000</f>
        <v>144.24336084174223</v>
      </c>
      <c r="M17" s="6">
        <f>M14*60/(D17*F13)*D13*3.14159/1000000</f>
        <v>148.36459972293488</v>
      </c>
      <c r="N17" s="6">
        <f>N14*60/(D17*F13)*D13*3.14159/1000000</f>
        <v>152.4858386041275</v>
      </c>
      <c r="O17" s="6">
        <f>O14*60/(D17*F13)*D13*3.14159/1000000</f>
        <v>156.60707748532016</v>
      </c>
      <c r="P17" s="6">
        <f>P14*60/(D17*F13)*D13*3.14159/1000000</f>
        <v>160.7283163665128</v>
      </c>
      <c r="Q17" s="6">
        <f>Q14*60/(D17*F13)*D13*3.14159/1000000</f>
        <v>164.8495552477054</v>
      </c>
      <c r="R17" s="6">
        <f>R14*60/(D17*F13)*D13*3.14159/1000000</f>
        <v>168.97079412889806</v>
      </c>
      <c r="S17" s="6">
        <f>S14*60/(D17*F13)*D13*3.14159/1000000</f>
        <v>173.0920330100907</v>
      </c>
      <c r="T17" s="6">
        <f>T14*60/(D17*F13)*D13*3.14159/1000000</f>
        <v>177.21327189128334</v>
      </c>
      <c r="U17" s="6">
        <f>U14*60/(D17*F13)*D13*3.14159/1000000</f>
        <v>181.33451077247597</v>
      </c>
      <c r="V17" s="6">
        <f>V14*60/(D17*F13)*D13*3.14159/1000000</f>
        <v>185.4557496536686</v>
      </c>
      <c r="W17" s="6">
        <f>W14*60/(D17*F13)*D13*3.14159/1000000</f>
        <v>189.57698853486124</v>
      </c>
      <c r="X17" s="6">
        <f>X14*60/(D17*F13)*D13*3.14159/1000000</f>
        <v>193.69822741605387</v>
      </c>
      <c r="Y17" s="6">
        <f>Y14*60/(D17*F13)*D13*3.14159/1000000</f>
        <v>197.81946629724652</v>
      </c>
      <c r="Z17" s="6">
        <f>Z14*60/(D17*F13)*D13*3.14159/1000000</f>
        <v>201.94070517843915</v>
      </c>
      <c r="AA17" s="6">
        <f>AA14*60/(D17*F13)*D13*3.14159/1000000</f>
        <v>206.0619440596318</v>
      </c>
      <c r="AB17" s="6">
        <f>AB14*60/(D17*F13)*D13*3.14159/1000000</f>
        <v>210.18318294082442</v>
      </c>
      <c r="AC17" s="6">
        <f>AC14*60/(D17*F13)*D13*3.14159/1000000</f>
        <v>214.30442182201708</v>
      </c>
    </row>
    <row r="18" spans="2:29" ht="17.25">
      <c r="B18" s="10"/>
      <c r="C18" s="18" t="s">
        <v>10</v>
      </c>
      <c r="D18" s="21">
        <v>1.312</v>
      </c>
      <c r="E18" s="26">
        <v>8000</v>
      </c>
      <c r="F18" s="24">
        <f>G17/60*(D18*F13)/D13/3.14159*1000000</f>
        <v>6229.080118694362</v>
      </c>
      <c r="G18" s="6">
        <f>E18*60/(D18*F13)*D13*3.14159/1000000</f>
        <v>211.7160827685851</v>
      </c>
      <c r="H18" s="5" t="s">
        <v>10</v>
      </c>
      <c r="I18" s="6">
        <f>I14*60/(D18*F13)*D13*3.14159/1000000</f>
        <v>145.55480690340224</v>
      </c>
      <c r="J18" s="6">
        <f>J14*60/(D18*F13)*D13*3.14159/1000000</f>
        <v>158.78706207643881</v>
      </c>
      <c r="K18" s="6">
        <f>K14*60/(D18*F13)*D13*3.14159/1000000</f>
        <v>172.0193172494754</v>
      </c>
      <c r="L18" s="6">
        <f>L14*60/(D18*F13)*D13*3.14159/1000000</f>
        <v>185.25157242251194</v>
      </c>
      <c r="M18" s="6">
        <f>M14*60/(D18*F13)*D13*3.14159/1000000</f>
        <v>190.54447449172656</v>
      </c>
      <c r="N18" s="6">
        <f>N14*60/(D18*F13)*D13*3.14159/1000000</f>
        <v>195.83737656094118</v>
      </c>
      <c r="O18" s="6">
        <f>O14*60/(D18*F13)*D13*3.14159/1000000</f>
        <v>201.13027863015583</v>
      </c>
      <c r="P18" s="6">
        <f>P14*60/(D18*F13)*D13*3.14159/1000000</f>
        <v>206.42318069937045</v>
      </c>
      <c r="Q18" s="6">
        <f>Q14*60/(D18*F13)*D13*3.14159/1000000</f>
        <v>211.7160827685851</v>
      </c>
      <c r="R18" s="6">
        <f>R14*60/(D18*F13)*D13*3.14159/1000000</f>
        <v>217.0089848377997</v>
      </c>
      <c r="S18" s="6">
        <f>S14*60/(D18*F13)*D13*3.14159/1000000</f>
        <v>222.30188690701434</v>
      </c>
      <c r="T18" s="6">
        <f>T14*60/(D18*F13)*D13*3.14159/1000000</f>
        <v>227.59478897622895</v>
      </c>
      <c r="U18" s="6">
        <f>U14*60/(D18*F13)*D13*3.14159/1000000</f>
        <v>232.8876910454436</v>
      </c>
      <c r="V18" s="6">
        <f>V14*60/(D18*F13)*D13*3.14159/1000000</f>
        <v>238.1805931146582</v>
      </c>
      <c r="W18" s="6">
        <f>W14*60/(D18*F13)*D13*3.14159/1000000</f>
        <v>243.47349518387284</v>
      </c>
      <c r="X18" s="6">
        <f>X14*60/(D18*F13)*D13*3.14159/1000000</f>
        <v>248.76639725308746</v>
      </c>
      <c r="Y18" s="6">
        <f>Y14*60/(D18*F13)*D13*3.14159/1000000</f>
        <v>254.0592993223021</v>
      </c>
      <c r="Z18" s="6">
        <f>Z14*60/(D18*F13)*D13*3.14159/1000000</f>
        <v>259.3522013915167</v>
      </c>
      <c r="AA18" s="6">
        <f>AA14*60/(D18*F13)*D13*3.14159/1000000</f>
        <v>264.6451034607314</v>
      </c>
      <c r="AB18" s="6">
        <f>AB14*60/(D18*F13)*D13*3.14159/1000000</f>
        <v>269.938005529946</v>
      </c>
      <c r="AC18" s="6">
        <f>AC14*60/(D18*F13)*D13*3.14159/1000000</f>
        <v>275.2309075991607</v>
      </c>
    </row>
    <row r="19" spans="2:29" ht="17.25">
      <c r="B19" s="10"/>
      <c r="C19" s="18" t="s">
        <v>11</v>
      </c>
      <c r="D19" s="21">
        <v>1</v>
      </c>
      <c r="E19" s="26">
        <v>8000</v>
      </c>
      <c r="F19" s="24">
        <f>G18/60*(D19*F13)/D13/3.14159*1000000</f>
        <v>6097.5609756097565</v>
      </c>
      <c r="G19" s="6">
        <f>E19*60/(D19*F13)*D13*3.14159/1000000</f>
        <v>277.7715005923837</v>
      </c>
      <c r="H19" s="5" t="s">
        <v>11</v>
      </c>
      <c r="I19" s="6">
        <f>I14*60/(D19*F13)*D13*3.14159/1000000</f>
        <v>190.96790665726377</v>
      </c>
      <c r="J19" s="6">
        <f>J14*60/(D19*F13)*D13*3.14159/1000000</f>
        <v>208.32862544428772</v>
      </c>
      <c r="K19" s="6">
        <f>K14*60/(D19*F13)*D13*3.14159/1000000</f>
        <v>225.6893442313117</v>
      </c>
      <c r="L19" s="6">
        <f>L14*60/(D19*F13)*D13*3.14159/1000000</f>
        <v>243.0500630183357</v>
      </c>
      <c r="M19" s="6">
        <f>M14*60/(D19*F13)*D13*3.14159/1000000</f>
        <v>249.99435053314528</v>
      </c>
      <c r="N19" s="6">
        <f>N14*60/(D19*F13)*D13*3.14159/1000000</f>
        <v>256.93863804795484</v>
      </c>
      <c r="O19" s="6">
        <f>O14*60/(D19*F13)*D13*3.14159/1000000</f>
        <v>263.88292556276446</v>
      </c>
      <c r="P19" s="6">
        <f>P14*60/(D19*F13)*D13*3.14159/1000000</f>
        <v>270.827213077574</v>
      </c>
      <c r="Q19" s="6">
        <f>Q14*60/(D19*F13)*D13*3.14159/1000000</f>
        <v>277.7715005923837</v>
      </c>
      <c r="R19" s="6">
        <f>R14*60/(D19*F13)*D13*3.14159/1000000</f>
        <v>284.71578810719325</v>
      </c>
      <c r="S19" s="6">
        <f>S14*60/(D19*F13)*D13*3.14159/1000000</f>
        <v>291.66007562200286</v>
      </c>
      <c r="T19" s="6">
        <f>T14*60/(D19*F13)*D13*3.14159/1000000</f>
        <v>298.6043631368124</v>
      </c>
      <c r="U19" s="6">
        <f>U14*60/(D19*F13)*D13*3.14159/1000000</f>
        <v>305.548650651622</v>
      </c>
      <c r="V19" s="6">
        <f>V14*60/(D19*F13)*D13*3.14159/1000000</f>
        <v>312.4929381664316</v>
      </c>
      <c r="W19" s="6">
        <f>W14*60/(D19*F13)*D13*3.14159/1000000</f>
        <v>319.43722568124116</v>
      </c>
      <c r="X19" s="6">
        <f>X14*60/(D19*F13)*D13*3.14159/1000000</f>
        <v>326.3815131960508</v>
      </c>
      <c r="Y19" s="6">
        <f>Y14*60/(D19*F13)*D13*3.14159/1000000</f>
        <v>333.32580071086034</v>
      </c>
      <c r="Z19" s="6">
        <f>Z14*60/(D19*F13)*D13*3.14159/1000000</f>
        <v>340.27008822567</v>
      </c>
      <c r="AA19" s="6">
        <f>AA14*60/(D19*F13)*D13*3.14159/1000000</f>
        <v>347.2143757404795</v>
      </c>
      <c r="AB19" s="6">
        <f>AB14*60/(D19*F13)*D13*3.14159/1000000</f>
        <v>354.1586632552891</v>
      </c>
      <c r="AC19" s="6">
        <f>AC14*60/(D19*F13)*D13*3.14159/1000000</f>
        <v>361.10295077009874</v>
      </c>
    </row>
    <row r="20" spans="2:29" ht="18" thickBot="1">
      <c r="B20" s="11"/>
      <c r="C20" s="18" t="s">
        <v>13</v>
      </c>
      <c r="D20" s="22">
        <v>0.793</v>
      </c>
      <c r="E20" s="27">
        <v>8000</v>
      </c>
      <c r="F20" s="24">
        <f>G19/60*(D20*F13)/D13/3.14159*1000000</f>
        <v>6344.000000000002</v>
      </c>
      <c r="G20" s="6">
        <f>E20*60/(D20*F13)*D13*3.14159/1000000</f>
        <v>350.27931978863006</v>
      </c>
      <c r="H20" s="5" t="s">
        <v>13</v>
      </c>
      <c r="I20" s="6">
        <f>I14*60/(D20*F13)*D13*3.14159/1000000</f>
        <v>240.81703235468316</v>
      </c>
      <c r="J20" s="6">
        <f>J14*60/(D20*F13)*D13*3.14159/1000000</f>
        <v>262.70948984147253</v>
      </c>
      <c r="K20" s="6">
        <f>K14*60/(D20*F13)*D13*3.14159/1000000</f>
        <v>284.60194732826193</v>
      </c>
      <c r="L20" s="6">
        <f>L14*60/(D20*F13)*D13*3.14159/1000000</f>
        <v>306.4944048150513</v>
      </c>
      <c r="M20" s="6">
        <f>M14*60/(D20*F13)*D13*3.14159/1000000</f>
        <v>315.251387809767</v>
      </c>
      <c r="N20" s="6">
        <f>N14*60/(D20*F13)*D13*3.14159/1000000</f>
        <v>324.0083708044828</v>
      </c>
      <c r="O20" s="6">
        <f>O14*60/(D20*F13)*D13*3.14159/1000000</f>
        <v>332.7653537991986</v>
      </c>
      <c r="P20" s="6">
        <f>P14*60/(D20*F13)*D13*3.14159/1000000</f>
        <v>341.52233679391423</v>
      </c>
      <c r="Q20" s="6">
        <f>Q14*60/(D20*F13)*D13*3.14159/1000000</f>
        <v>350.27931978863006</v>
      </c>
      <c r="R20" s="6">
        <f>R14*60/(D20*F13)*D13*3.14159/1000000</f>
        <v>359.03630278334583</v>
      </c>
      <c r="S20" s="6">
        <f>S14*60/(D20*F13)*D13*3.14159/1000000</f>
        <v>367.7932857780615</v>
      </c>
      <c r="T20" s="6">
        <f>T14*60/(D20*F13)*D13*3.14159/1000000</f>
        <v>376.5502687727773</v>
      </c>
      <c r="U20" s="6">
        <f>U14*60/(D20*F13)*D13*3.14159/1000000</f>
        <v>385.3072517674931</v>
      </c>
      <c r="V20" s="6">
        <f>V14*60/(D20*F13)*D13*3.14159/1000000</f>
        <v>394.06423476220874</v>
      </c>
      <c r="W20" s="6">
        <f>W14*60/(D20*F13)*D13*3.14159/1000000</f>
        <v>402.82121775692457</v>
      </c>
      <c r="X20" s="6">
        <f>X14*60/(D20*F13)*D13*3.14159/1000000</f>
        <v>411.57820075164034</v>
      </c>
      <c r="Y20" s="6">
        <f>Y14*60/(D20*F13)*D13*3.14159/1000000</f>
        <v>420.33518374635605</v>
      </c>
      <c r="Z20" s="6">
        <f>Z14*60/(D20*F13)*D13*3.14159/1000000</f>
        <v>429.0921667410718</v>
      </c>
      <c r="AA20" s="6">
        <f>AA14*60/(D20*F13)*D13*3.14159/1000000</f>
        <v>437.8491497357876</v>
      </c>
      <c r="AB20" s="6">
        <f>AB14*60/(D20*F13)*D13*3.14159/1000000</f>
        <v>446.6061327305033</v>
      </c>
      <c r="AC20" s="6">
        <f>AC14*60/(D20*F13)*D13*3.14159/1000000</f>
        <v>455.36311572521913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TARGET</dc:creator>
  <cp:keywords/>
  <dc:description/>
  <cp:lastModifiedBy>TARGET</cp:lastModifiedBy>
  <dcterms:created xsi:type="dcterms:W3CDTF">2001-09-21T10:25:11Z</dcterms:created>
  <dcterms:modified xsi:type="dcterms:W3CDTF">2004-07-13T05:19:55Z</dcterms:modified>
  <cp:category/>
  <cp:version/>
  <cp:contentType/>
  <cp:contentStatus/>
</cp:coreProperties>
</file>